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E:\2.  ITA\ITA2567\OIT Guideline 200267 สนและสภ\O12 แผนการใช้จ่ายงบประมาณประจำปีและรายงานผลการใช้จ่ายประจำปี\"/>
    </mc:Choice>
  </mc:AlternateContent>
  <xr:revisionPtr revIDLastSave="0" documentId="13_ncr:1_{5895577D-8431-4203-B4F9-3DAC75253C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เมืองราชบุรี" sheetId="11" r:id="rId1"/>
  </sheets>
  <definedNames>
    <definedName name="_xlnm.Print_Area" localSheetId="0">เมืองราชบุรี!$A$1:$L$47</definedName>
    <definedName name="_xlnm.Print_Titles" localSheetId="0">เมืองราชบุรี!$4:$6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1" l="1"/>
  <c r="J30" i="11"/>
  <c r="K8" i="11"/>
  <c r="J8" i="11"/>
  <c r="K24" i="11"/>
  <c r="J24" i="11"/>
  <c r="K22" i="11" l="1"/>
  <c r="D36" i="11"/>
  <c r="J20" i="11"/>
  <c r="J29" i="11"/>
  <c r="K23" i="11"/>
  <c r="J23" i="11"/>
  <c r="J26" i="11"/>
  <c r="K26" i="11"/>
  <c r="K18" i="11"/>
  <c r="K17" i="11"/>
  <c r="K16" i="11"/>
  <c r="K15" i="11"/>
  <c r="J28" i="11"/>
  <c r="K28" i="11"/>
  <c r="K27" i="11"/>
  <c r="J35" i="11"/>
  <c r="J34" i="11"/>
  <c r="J33" i="11"/>
  <c r="K35" i="11"/>
  <c r="K33" i="11"/>
  <c r="K34" i="11"/>
  <c r="K32" i="11"/>
  <c r="J32" i="11"/>
  <c r="J18" i="11"/>
  <c r="J17" i="11"/>
  <c r="J16" i="11"/>
  <c r="J15" i="11"/>
  <c r="J22" i="11" l="1"/>
  <c r="J27" i="11"/>
  <c r="K29" i="11"/>
  <c r="K20" i="11"/>
  <c r="I36" i="11" l="1"/>
  <c r="K36" i="11" s="1"/>
  <c r="J36" i="11" l="1"/>
</calcChain>
</file>

<file path=xl/sharedStrings.xml><?xml version="1.0" encoding="utf-8"?>
<sst xmlns="http://schemas.openxmlformats.org/spreadsheetml/2006/main" count="170" uniqueCount="51">
  <si>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</si>
  <si>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</si>
  <si>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</si>
  <si>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</si>
  <si>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</si>
  <si>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</si>
  <si>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</si>
  <si>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</si>
  <si>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</si>
  <si>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</si>
  <si>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</si>
  <si>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</si>
  <si>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</si>
  <si>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</si>
  <si>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</si>
  <si>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</si>
  <si>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</si>
  <si>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</si>
  <si>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</si>
  <si>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</si>
  <si>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</si>
  <si>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</si>
  <si>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</si>
  <si>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</si>
  <si>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</si>
  <si>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</si>
  <si>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</si>
  <si>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</si>
  <si>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ค่าตอบแทนการปฏิบัติงานนอกเวลาราชการ</t>
  </si>
  <si>
    <t>1. ไฟฟ้า</t>
  </si>
  <si>
    <t>2. ประปา</t>
  </si>
  <si>
    <t>3. โทรศัพท์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</si>
  <si>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</si>
  <si>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</si>
  <si>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</si>
  <si>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</si>
  <si>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</si>
  <si>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</si>
  <si>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</si>
  <si>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</si>
  <si>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 xml:space="preserve">รายงานผลการใช้จ่ายงบประมาณ สถานีตำรวจภูธรเมืองราชบุรี </t>
  </si>
  <si>
    <t>ประจำปีงบประมาณ พ.ศ.2567 ไตรมาสที่ 1-2</t>
  </si>
  <si>
    <t>ชื่อโครงการ/กิจกรรม</t>
  </si>
  <si>
    <t xml:space="preserve"> - ค่าตอบแทน </t>
  </si>
  <si>
    <t>โครงการเพิ่มประสิทธิภาพฯ</t>
  </si>
  <si>
    <t>-</t>
  </si>
  <si>
    <t>โครงการ การศึกษาเพื่อต่อต้านการใช้ยาเสพติดในโรงเรียน (D.A.R.E) 
ประเทศไทยสำหรับเป็นค่าตอบแทนการสอบครูตำรวจ</t>
  </si>
  <si>
    <t>โครงการ การบังคับใช้กฏหมาย อำนวยความยุติธรรมและบริการประชาชน 
กิจกรรม การบังคับใช้กฏหมาย และบริการประชาชน</t>
  </si>
  <si>
    <t>4. ไปรษณีย์</t>
  </si>
  <si>
    <t>กันไว้เป็นค่าสาธารณูปโภค</t>
  </si>
  <si>
    <t>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</si>
</sst>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2" borderId="15" xfId="0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4" fontId="8" fillId="2" borderId="3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 shrinkToFit="1"/>
    </xf>
    <xf numFmtId="0" fontId="5" fillId="0" borderId="0" xfId="0" applyFont="1" applyAlignment="1">
      <alignment shrinkToFit="1"/>
    </xf>
    <xf numFmtId="0" fontId="5" fillId="3" borderId="1" xfId="0" applyFont="1" applyFill="1" applyBorder="1" applyAlignment="1">
      <alignment horizontal="center" vertical="top" shrinkToFit="1"/>
    </xf>
    <xf numFmtId="4" fontId="5" fillId="3" borderId="1" xfId="0" applyNumberFormat="1" applyFont="1" applyFill="1" applyBorder="1" applyAlignment="1">
      <alignment vertical="top" shrinkToFit="1"/>
    </xf>
    <xf numFmtId="43" fontId="5" fillId="3" borderId="1" xfId="1" applyFont="1" applyFill="1" applyBorder="1" applyAlignment="1">
      <alignment horizontal="center" vertical="top"/>
    </xf>
    <xf numFmtId="4" fontId="5" fillId="3" borderId="1" xfId="1" applyNumberFormat="1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 shrinkToFit="1"/>
    </xf>
    <xf numFmtId="0" fontId="5" fillId="5" borderId="15" xfId="0" applyFont="1" applyFill="1" applyBorder="1" applyAlignment="1">
      <alignment horizontal="center" vertical="top" shrinkToFit="1"/>
    </xf>
    <xf numFmtId="4" fontId="5" fillId="5" borderId="15" xfId="1" applyNumberFormat="1" applyFont="1" applyFill="1" applyBorder="1" applyAlignment="1">
      <alignment horizontal="right" vertical="top"/>
    </xf>
    <xf numFmtId="43" fontId="5" fillId="5" borderId="15" xfId="1" applyFont="1" applyFill="1" applyBorder="1" applyAlignment="1">
      <alignment horizontal="center" vertical="top"/>
    </xf>
    <xf numFmtId="4" fontId="5" fillId="5" borderId="15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vertical="top"/>
    </xf>
    <xf numFmtId="0" fontId="5" fillId="3" borderId="15" xfId="0" applyFont="1" applyFill="1" applyBorder="1" applyAlignment="1">
      <alignment horizontal="center" vertical="top" shrinkToFit="1"/>
    </xf>
    <xf numFmtId="4" fontId="5" fillId="3" borderId="15" xfId="1" applyNumberFormat="1" applyFont="1" applyFill="1" applyBorder="1" applyAlignment="1">
      <alignment horizontal="right" vertical="top"/>
    </xf>
    <xf numFmtId="43" fontId="5" fillId="3" borderId="15" xfId="1" applyFont="1" applyFill="1" applyBorder="1" applyAlignment="1">
      <alignment horizontal="center" vertical="top"/>
    </xf>
    <xf numFmtId="4" fontId="5" fillId="3" borderId="15" xfId="0" applyNumberFormat="1" applyFont="1" applyFill="1" applyBorder="1" applyAlignment="1">
      <alignment horizontal="right" vertical="top" shrinkToFit="1"/>
    </xf>
    <xf numFmtId="4" fontId="5" fillId="5" borderId="15" xfId="1" applyNumberFormat="1" applyFont="1" applyFill="1" applyBorder="1" applyAlignment="1">
      <alignment horizontal="center" vertical="top"/>
    </xf>
    <xf numFmtId="4" fontId="5" fillId="5" borderId="15" xfId="0" applyNumberFormat="1" applyFont="1" applyFill="1" applyBorder="1" applyAlignment="1">
      <alignment horizontal="center" vertical="top" shrinkToFit="1"/>
    </xf>
    <xf numFmtId="0" fontId="6" fillId="5" borderId="15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vertical="top" wrapText="1"/>
    </xf>
    <xf numFmtId="0" fontId="5" fillId="3" borderId="2" xfId="0" applyFont="1" applyFill="1" applyBorder="1"/>
    <xf numFmtId="0" fontId="5" fillId="3" borderId="16" xfId="0" applyFont="1" applyFill="1" applyBorder="1"/>
    <xf numFmtId="0" fontId="5" fillId="3" borderId="16" xfId="0" applyFont="1" applyFill="1" applyBorder="1" applyAlignment="1">
      <alignment horizontal="center" vertical="center" shrinkToFit="1"/>
    </xf>
    <xf numFmtId="4" fontId="5" fillId="3" borderId="16" xfId="1" applyNumberFormat="1" applyFont="1" applyFill="1" applyBorder="1" applyAlignment="1">
      <alignment horizontal="right"/>
    </xf>
    <xf numFmtId="43" fontId="5" fillId="3" borderId="16" xfId="1" applyFont="1" applyFill="1" applyBorder="1" applyAlignment="1">
      <alignment horizontal="center"/>
    </xf>
    <xf numFmtId="4" fontId="5" fillId="3" borderId="16" xfId="0" applyNumberFormat="1" applyFont="1" applyFill="1" applyBorder="1" applyAlignment="1">
      <alignment horizontal="right" shrinkToFit="1"/>
    </xf>
    <xf numFmtId="0" fontId="5" fillId="3" borderId="16" xfId="0" applyFont="1" applyFill="1" applyBorder="1" applyAlignment="1">
      <alignment horizontal="center" shrinkToFit="1"/>
    </xf>
    <xf numFmtId="43" fontId="5" fillId="3" borderId="1" xfId="1" applyFont="1" applyFill="1" applyBorder="1" applyAlignment="1">
      <alignment vertical="center"/>
    </xf>
    <xf numFmtId="0" fontId="5" fillId="3" borderId="2" xfId="0" applyFont="1" applyFill="1" applyBorder="1" applyAlignment="1">
      <alignment vertical="top" wrapText="1"/>
    </xf>
    <xf numFmtId="0" fontId="6" fillId="3" borderId="1" xfId="0" applyFont="1" applyFill="1" applyBorder="1"/>
    <xf numFmtId="0" fontId="6" fillId="3" borderId="21" xfId="0" applyFont="1" applyFill="1" applyBorder="1"/>
    <xf numFmtId="0" fontId="5" fillId="3" borderId="24" xfId="0" applyFont="1" applyFill="1" applyBorder="1"/>
    <xf numFmtId="0" fontId="5" fillId="3" borderId="22" xfId="0" applyFont="1" applyFill="1" applyBorder="1"/>
    <xf numFmtId="4" fontId="5" fillId="3" borderId="0" xfId="1" applyNumberFormat="1" applyFont="1" applyFill="1" applyBorder="1" applyAlignment="1">
      <alignment horizontal="right"/>
    </xf>
    <xf numFmtId="4" fontId="5" fillId="3" borderId="2" xfId="1" applyNumberFormat="1" applyFont="1" applyFill="1" applyBorder="1" applyAlignment="1">
      <alignment horizontal="right"/>
    </xf>
    <xf numFmtId="0" fontId="6" fillId="3" borderId="25" xfId="0" applyFont="1" applyFill="1" applyBorder="1"/>
    <xf numFmtId="43" fontId="5" fillId="3" borderId="2" xfId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 shrinkToFit="1"/>
    </xf>
    <xf numFmtId="0" fontId="6" fillId="3" borderId="1" xfId="0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43" fontId="5" fillId="5" borderId="15" xfId="1" applyFont="1" applyFill="1" applyBorder="1" applyAlignment="1">
      <alignment horizontal="center" vertical="center"/>
    </xf>
    <xf numFmtId="43" fontId="5" fillId="5" borderId="16" xfId="1" applyFont="1" applyFill="1" applyBorder="1" applyAlignment="1">
      <alignment horizontal="center" vertical="center"/>
    </xf>
    <xf numFmtId="4" fontId="5" fillId="5" borderId="16" xfId="0" applyNumberFormat="1" applyFont="1" applyFill="1" applyBorder="1" applyAlignment="1">
      <alignment horizontal="right" vertical="center" shrinkToFit="1"/>
    </xf>
    <xf numFmtId="4" fontId="5" fillId="5" borderId="16" xfId="0" applyNumberFormat="1" applyFont="1" applyFill="1" applyBorder="1" applyAlignment="1">
      <alignment horizontal="right" shrinkToFit="1"/>
    </xf>
    <xf numFmtId="0" fontId="3" fillId="3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/>
    </xf>
    <xf numFmtId="0" fontId="3" fillId="5" borderId="15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" fontId="3" fillId="2" borderId="15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4" fontId="5" fillId="3" borderId="1" xfId="1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 shrinkToFit="1"/>
    </xf>
    <xf numFmtId="4" fontId="5" fillId="3" borderId="2" xfId="0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shrinkToFit="1"/>
    </xf>
    <xf numFmtId="4" fontId="3" fillId="2" borderId="6" xfId="0" applyNumberFormat="1" applyFont="1" applyFill="1" applyBorder="1" applyAlignment="1">
      <alignment horizontal="center" vertical="center" shrinkToFit="1"/>
    </xf>
    <xf numFmtId="4" fontId="3" fillId="2" borderId="2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990598</xdr:colOff>
      <xdr:row>39</xdr:row>
      <xdr:rowOff>244926</xdr:rowOff>
    </xdr:from>
    <xdr:ext cx="3189818" cy="98379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1710265" y="14648843"/>
          <a:ext cx="3189818" cy="983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พ.ต.ท.หญิง ชลิดา ศุภสุวรรณ       ผู้รายงาน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(ชลิดา  ศุภสุวรรณ)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สว.อก.สภ.เมืองราชบุรี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5</xdr:col>
      <xdr:colOff>556533</xdr:colOff>
      <xdr:row>37</xdr:row>
      <xdr:rowOff>131987</xdr:rowOff>
    </xdr:from>
    <xdr:ext cx="3329668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9062358" y="13762262"/>
          <a:ext cx="3329668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- ทราบ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พ.ต.อ. ทรงวุฒิ เจริญวิชยเดช     ผู้ตรวจรายงาน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(ทรงวุฒิ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เจริญวิชยเดช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ผกก.สภ.เมืองราชบุรี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40"/>
  <sheetViews>
    <sheetView tabSelected="1" view="pageBreakPreview" zoomScale="90" zoomScaleNormal="90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41" sqref="D41"/>
    </sheetView>
  </sheetViews>
  <sheetFormatPr defaultColWidth="9" defaultRowHeight="21" x14ac:dyDescent="0.35"/>
  <cols>
    <col min="1" max="1" width="9.375" style="1" customWidth="1"/>
    <col min="2" max="2" width="53.75" style="4" customWidth="1"/>
    <col min="3" max="3" width="15.25" style="10" customWidth="1"/>
    <col min="4" max="4" width="12.875" style="11" customWidth="1"/>
    <col min="5" max="5" width="8.75" style="4" customWidth="1"/>
    <col min="6" max="6" width="9.25" style="4" customWidth="1"/>
    <col min="7" max="8" width="8.75" style="4" customWidth="1"/>
    <col min="9" max="9" width="16.75" style="12" customWidth="1"/>
    <col min="10" max="10" width="16.25" style="12" customWidth="1"/>
    <col min="11" max="11" width="14.625" style="12" customWidth="1"/>
    <col min="12" max="12" width="14.75" style="13" customWidth="1"/>
    <col min="13" max="16384" width="9" style="4"/>
  </cols>
  <sheetData>
    <row r="1" spans="1:12" s="3" customFormat="1" ht="30" customHeight="1" x14ac:dyDescent="0.4">
      <c r="A1" s="95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s="3" customFormat="1" ht="30" customHeight="1" x14ac:dyDescent="0.4">
      <c r="A2" s="95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s="3" customFormat="1" ht="30" customHeight="1" thickBot="1" x14ac:dyDescent="0.45">
      <c r="A3" s="95" t="s">
        <v>50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2" x14ac:dyDescent="0.35">
      <c r="A4" s="107" t="s">
        <v>1</v>
      </c>
      <c r="B4" s="101" t="s">
        <v>42</v>
      </c>
      <c r="C4" s="101" t="s">
        <v>33</v>
      </c>
      <c r="D4" s="98" t="s">
        <v>0</v>
      </c>
      <c r="E4" s="99"/>
      <c r="F4" s="99"/>
      <c r="G4" s="99"/>
      <c r="H4" s="100"/>
      <c r="I4" s="105" t="s">
        <v>34</v>
      </c>
      <c r="J4" s="105" t="s">
        <v>37</v>
      </c>
      <c r="K4" s="105" t="s">
        <v>35</v>
      </c>
      <c r="L4" s="103" t="s">
        <v>36</v>
      </c>
    </row>
    <row r="5" spans="1:12" x14ac:dyDescent="0.35">
      <c r="A5" s="108"/>
      <c r="B5" s="102"/>
      <c r="C5" s="102"/>
      <c r="D5" s="5" t="s">
        <v>2</v>
      </c>
      <c r="E5" s="6" t="s">
        <v>3</v>
      </c>
      <c r="F5" s="6" t="s">
        <v>3</v>
      </c>
      <c r="G5" s="6" t="s">
        <v>4</v>
      </c>
      <c r="H5" s="6" t="s">
        <v>5</v>
      </c>
      <c r="I5" s="106"/>
      <c r="J5" s="106"/>
      <c r="K5" s="106"/>
      <c r="L5" s="104"/>
    </row>
    <row r="6" spans="1:12" x14ac:dyDescent="0.35">
      <c r="A6" s="108"/>
      <c r="B6" s="102"/>
      <c r="C6" s="102"/>
      <c r="D6" s="7"/>
      <c r="E6" s="8" t="s">
        <v>6</v>
      </c>
      <c r="F6" s="8" t="s">
        <v>7</v>
      </c>
      <c r="G6" s="9"/>
      <c r="H6" s="9"/>
      <c r="I6" s="106"/>
      <c r="J6" s="106"/>
      <c r="K6" s="106"/>
      <c r="L6" s="104"/>
    </row>
    <row r="7" spans="1:12" ht="50.1" customHeight="1" x14ac:dyDescent="0.35">
      <c r="A7" s="93">
        <v>1</v>
      </c>
      <c r="B7" s="81" t="s">
        <v>47</v>
      </c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ht="24.95" customHeight="1" x14ac:dyDescent="0.35">
      <c r="A8" s="94"/>
      <c r="B8" s="33" t="s">
        <v>27</v>
      </c>
      <c r="C8" s="84" t="s">
        <v>39</v>
      </c>
      <c r="D8" s="86">
        <v>148900</v>
      </c>
      <c r="E8" s="88" t="s">
        <v>8</v>
      </c>
      <c r="F8" s="88" t="s">
        <v>8</v>
      </c>
      <c r="G8" s="88" t="s">
        <v>8</v>
      </c>
      <c r="H8" s="88" t="s">
        <v>8</v>
      </c>
      <c r="I8" s="90">
        <v>148900</v>
      </c>
      <c r="J8" s="90">
        <f>SUM(D8-I8)</f>
        <v>0</v>
      </c>
      <c r="K8" s="90">
        <f>SUM((I8*100)/D8)</f>
        <v>100</v>
      </c>
      <c r="L8" s="74" t="s">
        <v>38</v>
      </c>
    </row>
    <row r="9" spans="1:12" ht="24.95" customHeight="1" x14ac:dyDescent="0.35">
      <c r="A9" s="94"/>
      <c r="B9" s="42" t="s">
        <v>29</v>
      </c>
      <c r="C9" s="85"/>
      <c r="D9" s="87"/>
      <c r="E9" s="89"/>
      <c r="F9" s="89"/>
      <c r="G9" s="89"/>
      <c r="H9" s="89"/>
      <c r="I9" s="91"/>
      <c r="J9" s="91"/>
      <c r="K9" s="91"/>
      <c r="L9" s="75"/>
    </row>
    <row r="10" spans="1:12" ht="24.95" customHeight="1" x14ac:dyDescent="0.35">
      <c r="A10" s="94"/>
      <c r="B10" s="42" t="s">
        <v>30</v>
      </c>
      <c r="C10" s="85"/>
      <c r="D10" s="87"/>
      <c r="E10" s="89"/>
      <c r="F10" s="89"/>
      <c r="G10" s="89"/>
      <c r="H10" s="89"/>
      <c r="I10" s="91"/>
      <c r="J10" s="91"/>
      <c r="K10" s="91"/>
      <c r="L10" s="75"/>
    </row>
    <row r="11" spans="1:12" ht="24.95" customHeight="1" x14ac:dyDescent="0.35">
      <c r="A11" s="94"/>
      <c r="B11" s="42" t="s">
        <v>31</v>
      </c>
      <c r="C11" s="85"/>
      <c r="D11" s="87"/>
      <c r="E11" s="89"/>
      <c r="F11" s="89"/>
      <c r="G11" s="89"/>
      <c r="H11" s="89"/>
      <c r="I11" s="91"/>
      <c r="J11" s="91"/>
      <c r="K11" s="91"/>
      <c r="L11" s="75"/>
    </row>
    <row r="12" spans="1:12" ht="24.95" customHeight="1" x14ac:dyDescent="0.35">
      <c r="A12" s="94"/>
      <c r="B12" s="42" t="s">
        <v>48</v>
      </c>
      <c r="C12" s="85"/>
      <c r="D12" s="87"/>
      <c r="E12" s="89"/>
      <c r="F12" s="89"/>
      <c r="G12" s="89"/>
      <c r="H12" s="89"/>
      <c r="I12" s="91"/>
      <c r="J12" s="91"/>
      <c r="K12" s="91"/>
      <c r="L12" s="75"/>
    </row>
    <row r="13" spans="1:12" ht="24.95" customHeight="1" x14ac:dyDescent="0.35">
      <c r="A13" s="94"/>
      <c r="B13" s="42" t="s">
        <v>32</v>
      </c>
      <c r="C13" s="85"/>
      <c r="D13" s="87"/>
      <c r="E13" s="89"/>
      <c r="F13" s="89"/>
      <c r="G13" s="89"/>
      <c r="H13" s="89"/>
      <c r="I13" s="91"/>
      <c r="J13" s="91"/>
      <c r="K13" s="91"/>
      <c r="L13" s="75"/>
    </row>
    <row r="14" spans="1:12" ht="24.95" customHeight="1" x14ac:dyDescent="0.35">
      <c r="A14" s="94"/>
      <c r="B14" s="43" t="s">
        <v>43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4.95" customHeight="1" x14ac:dyDescent="0.35">
      <c r="A15" s="94"/>
      <c r="B15" s="34" t="s">
        <v>9</v>
      </c>
      <c r="C15" s="32" t="s">
        <v>39</v>
      </c>
      <c r="D15" s="48">
        <v>112500</v>
      </c>
      <c r="E15" s="50" t="s">
        <v>8</v>
      </c>
      <c r="F15" s="50" t="s">
        <v>8</v>
      </c>
      <c r="G15" s="50" t="s">
        <v>8</v>
      </c>
      <c r="H15" s="50" t="s">
        <v>8</v>
      </c>
      <c r="I15" s="51">
        <v>12600</v>
      </c>
      <c r="J15" s="51">
        <f>SUM(D15-I15)</f>
        <v>99900</v>
      </c>
      <c r="K15" s="51">
        <f>SUM((I15*100)/D15)</f>
        <v>11.2</v>
      </c>
      <c r="L15" s="32" t="s">
        <v>38</v>
      </c>
    </row>
    <row r="16" spans="1:12" ht="24.95" customHeight="1" x14ac:dyDescent="0.35">
      <c r="A16" s="94"/>
      <c r="B16" s="34" t="s">
        <v>10</v>
      </c>
      <c r="C16" s="32" t="s">
        <v>39</v>
      </c>
      <c r="D16" s="48">
        <v>23300</v>
      </c>
      <c r="E16" s="50" t="s">
        <v>8</v>
      </c>
      <c r="F16" s="50" t="s">
        <v>8</v>
      </c>
      <c r="G16" s="50" t="s">
        <v>8</v>
      </c>
      <c r="H16" s="50" t="s">
        <v>8</v>
      </c>
      <c r="I16" s="51">
        <v>0</v>
      </c>
      <c r="J16" s="51">
        <f>SUM(D16-I16)</f>
        <v>23300</v>
      </c>
      <c r="K16" s="51">
        <f>SUM((I16*100)/D16)</f>
        <v>0</v>
      </c>
      <c r="L16" s="32" t="s">
        <v>38</v>
      </c>
    </row>
    <row r="17" spans="1:12" ht="24.95" customHeight="1" x14ac:dyDescent="0.35">
      <c r="A17" s="94"/>
      <c r="B17" s="34" t="s">
        <v>11</v>
      </c>
      <c r="C17" s="32" t="s">
        <v>39</v>
      </c>
      <c r="D17" s="48">
        <v>141200</v>
      </c>
      <c r="E17" s="50" t="s">
        <v>8</v>
      </c>
      <c r="F17" s="50" t="s">
        <v>8</v>
      </c>
      <c r="G17" s="50" t="s">
        <v>8</v>
      </c>
      <c r="H17" s="50" t="s">
        <v>8</v>
      </c>
      <c r="I17" s="51">
        <v>140400</v>
      </c>
      <c r="J17" s="51">
        <f>SUM(D17-I17)</f>
        <v>800</v>
      </c>
      <c r="K17" s="51">
        <f>SUM((I17*100)/D17)</f>
        <v>99.433427762039656</v>
      </c>
      <c r="L17" s="32" t="s">
        <v>38</v>
      </c>
    </row>
    <row r="18" spans="1:12" ht="24.95" customHeight="1" x14ac:dyDescent="0.35">
      <c r="A18" s="94"/>
      <c r="B18" s="35" t="s">
        <v>12</v>
      </c>
      <c r="C18" s="36" t="s">
        <v>39</v>
      </c>
      <c r="D18" s="37">
        <v>6200</v>
      </c>
      <c r="E18" s="38" t="s">
        <v>8</v>
      </c>
      <c r="F18" s="38" t="s">
        <v>8</v>
      </c>
      <c r="G18" s="38" t="s">
        <v>8</v>
      </c>
      <c r="H18" s="38" t="s">
        <v>8</v>
      </c>
      <c r="I18" s="39">
        <v>6200</v>
      </c>
      <c r="J18" s="39">
        <f>SUM(D18-I18)</f>
        <v>0</v>
      </c>
      <c r="K18" s="39">
        <f>SUM((I18*100)/D18)</f>
        <v>100</v>
      </c>
      <c r="L18" s="36" t="s">
        <v>38</v>
      </c>
    </row>
    <row r="19" spans="1:12" ht="24.95" customHeight="1" x14ac:dyDescent="0.35">
      <c r="A19" s="94"/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8"/>
    </row>
    <row r="20" spans="1:12" s="55" customFormat="1" ht="50.1" customHeight="1" x14ac:dyDescent="0.2">
      <c r="A20" s="94"/>
      <c r="B20" s="52" t="s">
        <v>28</v>
      </c>
      <c r="C20" s="31" t="s">
        <v>39</v>
      </c>
      <c r="D20" s="53">
        <v>1072000</v>
      </c>
      <c r="E20" s="41" t="s">
        <v>8</v>
      </c>
      <c r="F20" s="41" t="s">
        <v>8</v>
      </c>
      <c r="G20" s="41" t="s">
        <v>8</v>
      </c>
      <c r="H20" s="41" t="s">
        <v>8</v>
      </c>
      <c r="I20" s="54">
        <v>978192.31</v>
      </c>
      <c r="J20" s="54">
        <f>SUM(D20-I20)</f>
        <v>93807.689999999944</v>
      </c>
      <c r="K20" s="54">
        <f>SUM((I20*100)/D20)</f>
        <v>91.249282649253729</v>
      </c>
      <c r="L20" s="31" t="s">
        <v>38</v>
      </c>
    </row>
    <row r="21" spans="1:12" ht="24.95" customHeight="1" x14ac:dyDescent="0.35">
      <c r="A21" s="94"/>
      <c r="B21" s="44" t="s">
        <v>13</v>
      </c>
      <c r="C21" s="43"/>
      <c r="D21" s="49"/>
      <c r="E21" s="43"/>
      <c r="F21" s="43"/>
      <c r="G21" s="43"/>
      <c r="H21" s="43"/>
      <c r="I21" s="43"/>
      <c r="J21" s="43"/>
      <c r="K21" s="43"/>
      <c r="L21" s="43"/>
    </row>
    <row r="22" spans="1:12" ht="24.95" customHeight="1" x14ac:dyDescent="0.35">
      <c r="A22" s="94"/>
      <c r="B22" s="45" t="s">
        <v>14</v>
      </c>
      <c r="C22" s="32" t="s">
        <v>39</v>
      </c>
      <c r="D22" s="47">
        <v>141100</v>
      </c>
      <c r="E22" s="50" t="s">
        <v>8</v>
      </c>
      <c r="F22" s="50" t="s">
        <v>8</v>
      </c>
      <c r="G22" s="50" t="s">
        <v>8</v>
      </c>
      <c r="H22" s="50" t="s">
        <v>8</v>
      </c>
      <c r="I22" s="51">
        <v>96000.03</v>
      </c>
      <c r="J22" s="51">
        <f>SUM(D22-I22)</f>
        <v>45099.97</v>
      </c>
      <c r="K22" s="51">
        <f>SUM((I22*100)/D22)</f>
        <v>68.036874557051732</v>
      </c>
      <c r="L22" s="32" t="s">
        <v>38</v>
      </c>
    </row>
    <row r="23" spans="1:12" ht="24.95" customHeight="1" x14ac:dyDescent="0.35">
      <c r="A23" s="94"/>
      <c r="B23" s="45" t="s">
        <v>20</v>
      </c>
      <c r="C23" s="32" t="s">
        <v>39</v>
      </c>
      <c r="D23" s="47">
        <v>51700</v>
      </c>
      <c r="E23" s="50" t="s">
        <v>8</v>
      </c>
      <c r="F23" s="50" t="s">
        <v>8</v>
      </c>
      <c r="G23" s="50" t="s">
        <v>8</v>
      </c>
      <c r="H23" s="50" t="s">
        <v>8</v>
      </c>
      <c r="I23" s="51">
        <v>51050</v>
      </c>
      <c r="J23" s="51">
        <f>SUM(D23-I23)</f>
        <v>650</v>
      </c>
      <c r="K23" s="51">
        <f>SUM((I23*100)/D23)</f>
        <v>98.742746615087043</v>
      </c>
      <c r="L23" s="32" t="s">
        <v>38</v>
      </c>
    </row>
    <row r="24" spans="1:12" ht="24.95" customHeight="1" x14ac:dyDescent="0.35">
      <c r="A24" s="94"/>
      <c r="B24" s="46" t="s">
        <v>21</v>
      </c>
      <c r="C24" s="32" t="s">
        <v>39</v>
      </c>
      <c r="D24" s="47">
        <v>27600</v>
      </c>
      <c r="E24" s="50" t="s">
        <v>8</v>
      </c>
      <c r="F24" s="50" t="s">
        <v>8</v>
      </c>
      <c r="G24" s="50" t="s">
        <v>8</v>
      </c>
      <c r="H24" s="50" t="s">
        <v>8</v>
      </c>
      <c r="I24" s="51">
        <v>27600</v>
      </c>
      <c r="J24" s="51">
        <f>SUM(D24-I24)</f>
        <v>0</v>
      </c>
      <c r="K24" s="51">
        <f>SUM((I24*100)/D24)</f>
        <v>100</v>
      </c>
      <c r="L24" s="32" t="s">
        <v>38</v>
      </c>
    </row>
    <row r="25" spans="1:12" ht="24.95" customHeight="1" x14ac:dyDescent="0.35">
      <c r="A25" s="94"/>
      <c r="B25" s="44" t="s">
        <v>15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 ht="24.95" customHeight="1" x14ac:dyDescent="0.35">
      <c r="A26" s="94"/>
      <c r="B26" s="45" t="s">
        <v>16</v>
      </c>
      <c r="C26" s="56" t="s">
        <v>39</v>
      </c>
      <c r="D26" s="48">
        <v>20000</v>
      </c>
      <c r="E26" s="50" t="s">
        <v>8</v>
      </c>
      <c r="F26" s="50" t="s">
        <v>8</v>
      </c>
      <c r="G26" s="50" t="s">
        <v>8</v>
      </c>
      <c r="H26" s="50" t="s">
        <v>8</v>
      </c>
      <c r="I26" s="51">
        <v>20000</v>
      </c>
      <c r="J26" s="51">
        <f>SUM(D26-I26)</f>
        <v>0</v>
      </c>
      <c r="K26" s="51">
        <f>SUM((I26*100)/D26)</f>
        <v>100</v>
      </c>
      <c r="L26" s="32" t="s">
        <v>38</v>
      </c>
    </row>
    <row r="27" spans="1:12" ht="24.95" customHeight="1" x14ac:dyDescent="0.35">
      <c r="A27" s="94"/>
      <c r="B27" s="45" t="s">
        <v>18</v>
      </c>
      <c r="C27" s="56" t="s">
        <v>39</v>
      </c>
      <c r="D27" s="48">
        <v>1730300</v>
      </c>
      <c r="E27" s="50" t="s">
        <v>8</v>
      </c>
      <c r="F27" s="50" t="s">
        <v>8</v>
      </c>
      <c r="G27" s="50" t="s">
        <v>8</v>
      </c>
      <c r="H27" s="50" t="s">
        <v>8</v>
      </c>
      <c r="I27" s="51">
        <v>1232370</v>
      </c>
      <c r="J27" s="51">
        <f>SUM(D27-I27)</f>
        <v>497930</v>
      </c>
      <c r="K27" s="51">
        <f>SUM((I27*100)/D27)</f>
        <v>71.22290932208287</v>
      </c>
      <c r="L27" s="32" t="s">
        <v>38</v>
      </c>
    </row>
    <row r="28" spans="1:12" ht="24.95" customHeight="1" x14ac:dyDescent="0.35">
      <c r="A28" s="94"/>
      <c r="B28" s="45" t="s">
        <v>19</v>
      </c>
      <c r="C28" s="56" t="s">
        <v>39</v>
      </c>
      <c r="D28" s="48">
        <v>14300</v>
      </c>
      <c r="E28" s="50" t="s">
        <v>8</v>
      </c>
      <c r="F28" s="50" t="s">
        <v>8</v>
      </c>
      <c r="G28" s="50" t="s">
        <v>8</v>
      </c>
      <c r="H28" s="50" t="s">
        <v>8</v>
      </c>
      <c r="I28" s="51">
        <v>14300</v>
      </c>
      <c r="J28" s="51">
        <f>SUM(D28-I28)</f>
        <v>0</v>
      </c>
      <c r="K28" s="51">
        <f>SUM((I28*100)/D28)</f>
        <v>100</v>
      </c>
      <c r="L28" s="32" t="s">
        <v>38</v>
      </c>
    </row>
    <row r="29" spans="1:12" ht="24.95" customHeight="1" x14ac:dyDescent="0.35">
      <c r="A29" s="94"/>
      <c r="B29" s="46" t="s">
        <v>17</v>
      </c>
      <c r="C29" s="40" t="s">
        <v>39</v>
      </c>
      <c r="D29" s="37">
        <v>135800</v>
      </c>
      <c r="E29" s="38" t="s">
        <v>8</v>
      </c>
      <c r="F29" s="38" t="s">
        <v>8</v>
      </c>
      <c r="G29" s="38" t="s">
        <v>8</v>
      </c>
      <c r="H29" s="38" t="s">
        <v>8</v>
      </c>
      <c r="I29" s="39">
        <v>81950</v>
      </c>
      <c r="J29" s="39">
        <f>SUM(D29-I29)</f>
        <v>53850</v>
      </c>
      <c r="K29" s="39">
        <f>SUM((I29*100)/D29)</f>
        <v>60.346097201767307</v>
      </c>
      <c r="L29" s="36" t="s">
        <v>38</v>
      </c>
    </row>
    <row r="30" spans="1:12" s="55" customFormat="1" ht="24.95" customHeight="1" x14ac:dyDescent="0.35">
      <c r="A30" s="109">
        <v>2</v>
      </c>
      <c r="B30" s="58" t="s">
        <v>44</v>
      </c>
      <c r="C30" s="59" t="s">
        <v>49</v>
      </c>
      <c r="D30" s="60">
        <v>123200</v>
      </c>
      <c r="E30" s="61" t="s">
        <v>45</v>
      </c>
      <c r="F30" s="61" t="s">
        <v>45</v>
      </c>
      <c r="G30" s="61" t="s">
        <v>45</v>
      </c>
      <c r="H30" s="61" t="s">
        <v>45</v>
      </c>
      <c r="I30" s="62">
        <v>0</v>
      </c>
      <c r="J30" s="62">
        <f>SUM(D30-I30)</f>
        <v>123200</v>
      </c>
      <c r="K30" s="63">
        <f>SUM((I30*100)/D30)</f>
        <v>0</v>
      </c>
      <c r="L30" s="59" t="s">
        <v>38</v>
      </c>
    </row>
    <row r="31" spans="1:12" s="23" customFormat="1" ht="24.95" customHeight="1" x14ac:dyDescent="0.2">
      <c r="A31" s="110"/>
      <c r="B31" s="30" t="s">
        <v>26</v>
      </c>
      <c r="C31" s="19" t="s">
        <v>45</v>
      </c>
      <c r="D31" s="28" t="s">
        <v>45</v>
      </c>
      <c r="E31" s="21" t="s">
        <v>45</v>
      </c>
      <c r="F31" s="21" t="s">
        <v>45</v>
      </c>
      <c r="G31" s="21" t="s">
        <v>45</v>
      </c>
      <c r="H31" s="21" t="s">
        <v>45</v>
      </c>
      <c r="I31" s="29" t="s">
        <v>45</v>
      </c>
      <c r="J31" s="29" t="s">
        <v>45</v>
      </c>
      <c r="K31" s="29" t="s">
        <v>45</v>
      </c>
      <c r="L31" s="19"/>
    </row>
    <row r="32" spans="1:12" s="23" customFormat="1" ht="50.1" customHeight="1" x14ac:dyDescent="0.2">
      <c r="A32" s="69">
        <v>3</v>
      </c>
      <c r="B32" s="64" t="s">
        <v>23</v>
      </c>
      <c r="C32" s="14" t="s">
        <v>39</v>
      </c>
      <c r="D32" s="17">
        <v>7200</v>
      </c>
      <c r="E32" s="16" t="s">
        <v>8</v>
      </c>
      <c r="F32" s="16" t="s">
        <v>8</v>
      </c>
      <c r="G32" s="16" t="s">
        <v>8</v>
      </c>
      <c r="H32" s="16" t="s">
        <v>8</v>
      </c>
      <c r="I32" s="15">
        <v>0</v>
      </c>
      <c r="J32" s="15">
        <f>SUM(D32-I32)</f>
        <v>7200</v>
      </c>
      <c r="K32" s="15">
        <f>SUM((I32*100)/D32)</f>
        <v>0</v>
      </c>
      <c r="L32" s="14" t="s">
        <v>38</v>
      </c>
    </row>
    <row r="33" spans="1:12" s="23" customFormat="1" ht="50.1" customHeight="1" x14ac:dyDescent="0.2">
      <c r="A33" s="68">
        <v>4</v>
      </c>
      <c r="B33" s="65" t="s">
        <v>24</v>
      </c>
      <c r="C33" s="18" t="s">
        <v>39</v>
      </c>
      <c r="D33" s="20">
        <v>31500</v>
      </c>
      <c r="E33" s="21" t="s">
        <v>8</v>
      </c>
      <c r="F33" s="21" t="s">
        <v>8</v>
      </c>
      <c r="G33" s="21" t="s">
        <v>8</v>
      </c>
      <c r="H33" s="21" t="s">
        <v>8</v>
      </c>
      <c r="I33" s="22">
        <v>9600</v>
      </c>
      <c r="J33" s="22">
        <f>SUM(D33-I33)</f>
        <v>21900</v>
      </c>
      <c r="K33" s="22">
        <f>SUM((I33*100)/D33)</f>
        <v>30.476190476190474</v>
      </c>
      <c r="L33" s="19" t="s">
        <v>38</v>
      </c>
    </row>
    <row r="34" spans="1:12" s="23" customFormat="1" ht="50.1" customHeight="1" x14ac:dyDescent="0.2">
      <c r="A34" s="69">
        <v>5</v>
      </c>
      <c r="B34" s="66" t="s">
        <v>25</v>
      </c>
      <c r="C34" s="24" t="s">
        <v>39</v>
      </c>
      <c r="D34" s="25">
        <v>2140</v>
      </c>
      <c r="E34" s="26" t="s">
        <v>8</v>
      </c>
      <c r="F34" s="26" t="s">
        <v>8</v>
      </c>
      <c r="G34" s="26" t="s">
        <v>8</v>
      </c>
      <c r="H34" s="26" t="s">
        <v>8</v>
      </c>
      <c r="I34" s="27">
        <v>0</v>
      </c>
      <c r="J34" s="27">
        <f>SUM(D34-I34)</f>
        <v>2140</v>
      </c>
      <c r="K34" s="27">
        <f>SUM((I34*100)/D34)</f>
        <v>0</v>
      </c>
      <c r="L34" s="24" t="s">
        <v>38</v>
      </c>
    </row>
    <row r="35" spans="1:12" s="23" customFormat="1" ht="50.1" customHeight="1" x14ac:dyDescent="0.2">
      <c r="A35" s="68">
        <v>6</v>
      </c>
      <c r="B35" s="67" t="s">
        <v>46</v>
      </c>
      <c r="C35" s="19" t="s">
        <v>39</v>
      </c>
      <c r="D35" s="20">
        <v>23400</v>
      </c>
      <c r="E35" s="21" t="s">
        <v>8</v>
      </c>
      <c r="F35" s="21" t="s">
        <v>8</v>
      </c>
      <c r="G35" s="21" t="s">
        <v>8</v>
      </c>
      <c r="H35" s="21" t="s">
        <v>8</v>
      </c>
      <c r="I35" s="22">
        <v>23400</v>
      </c>
      <c r="J35" s="22">
        <f>SUM(D35-I35)</f>
        <v>0</v>
      </c>
      <c r="K35" s="22">
        <f>SUM((I35*100)/D35)</f>
        <v>100</v>
      </c>
      <c r="L35" s="19" t="s">
        <v>38</v>
      </c>
    </row>
    <row r="36" spans="1:12" s="72" customFormat="1" ht="50.1" customHeight="1" x14ac:dyDescent="0.2">
      <c r="A36" s="79" t="s">
        <v>22</v>
      </c>
      <c r="B36" s="80"/>
      <c r="C36" s="57" t="s">
        <v>39</v>
      </c>
      <c r="D36" s="70">
        <f>SUM(D7:D35)</f>
        <v>3812340</v>
      </c>
      <c r="E36" s="2" t="s">
        <v>8</v>
      </c>
      <c r="F36" s="2" t="s">
        <v>8</v>
      </c>
      <c r="G36" s="2" t="s">
        <v>8</v>
      </c>
      <c r="H36" s="2" t="s">
        <v>8</v>
      </c>
      <c r="I36" s="71">
        <f>SUM(I7:I35)</f>
        <v>2842562.34</v>
      </c>
      <c r="J36" s="71">
        <f>SUM(J7:J35)</f>
        <v>969777.65999999992</v>
      </c>
      <c r="K36" s="71">
        <f>SUM((I36*100)/D36)</f>
        <v>74.562141361998144</v>
      </c>
      <c r="L36" s="73" t="s">
        <v>38</v>
      </c>
    </row>
    <row r="37" spans="1:12" x14ac:dyDescent="0.3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</row>
    <row r="40" spans="1:12" x14ac:dyDescent="0.35">
      <c r="E40" s="92"/>
      <c r="F40" s="92"/>
      <c r="G40" s="92"/>
    </row>
  </sheetData>
  <mergeCells count="28">
    <mergeCell ref="E40:G40"/>
    <mergeCell ref="A37:L37"/>
    <mergeCell ref="A7:A29"/>
    <mergeCell ref="A1:L1"/>
    <mergeCell ref="A2:L2"/>
    <mergeCell ref="A3:L3"/>
    <mergeCell ref="D4:H4"/>
    <mergeCell ref="C4:C6"/>
    <mergeCell ref="L4:L6"/>
    <mergeCell ref="B4:B6"/>
    <mergeCell ref="I4:I6"/>
    <mergeCell ref="K4:K6"/>
    <mergeCell ref="J4:J6"/>
    <mergeCell ref="A4:A6"/>
    <mergeCell ref="A30:A31"/>
    <mergeCell ref="K8:K13"/>
    <mergeCell ref="L8:L13"/>
    <mergeCell ref="B19:L19"/>
    <mergeCell ref="A36:B36"/>
    <mergeCell ref="B7:L7"/>
    <mergeCell ref="C8:C13"/>
    <mergeCell ref="D8:D13"/>
    <mergeCell ref="E8:E13"/>
    <mergeCell ref="F8:F13"/>
    <mergeCell ref="G8:G13"/>
    <mergeCell ref="H8:H13"/>
    <mergeCell ref="I8:I13"/>
    <mergeCell ref="J8:J13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เมืองราชบุรี</vt:lpstr>
      <vt:lpstr>เมืองราชบุรี!Print_Area</vt:lpstr>
      <vt:lpstr>เมืองราชบุรี!Print_Titles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Berm ru52</cp:lastModifiedBy>
  <cp:lastPrinted>2024-04-09T06:34:39Z</cp:lastPrinted>
  <dcterms:created xsi:type="dcterms:W3CDTF">2023-05-30T14:10:06Z</dcterms:created>
  <dcterms:modified xsi:type="dcterms:W3CDTF">2024-04-09T06:34:53Z</dcterms:modified>
</cp:coreProperties>
</file>